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texasagriculture-my.sharepoint.com/personal/icannon_texasagriculture_gov/Documents/01. Assistant Director/01. 26-27 Review Year/Annual Reset Templates in Progress/"/>
    </mc:Choice>
  </mc:AlternateContent>
  <xr:revisionPtr revIDLastSave="390" documentId="8_{01642A26-42FA-4BFF-96AF-2EF6894F0EDD}" xr6:coauthVersionLast="47" xr6:coauthVersionMax="47" xr10:uidLastSave="{695689D0-89E1-4157-9BF8-E41951FF167F}"/>
  <bookViews>
    <workbookView xWindow="-108" yWindow="-108" windowWidth="23256" windowHeight="12456" xr2:uid="{00000000-000D-0000-FFFF-FFFF00000000}"/>
  </bookViews>
  <sheets>
    <sheet name="Instructions" sheetId="2" r:id="rId1"/>
    <sheet name="SA Contracted WH Reports" sheetId="3" r:id="rId2"/>
    <sheet name="Table" sheetId="1" r:id="rId3"/>
  </sheets>
  <definedNames>
    <definedName name="_xlnm.Print_Area" localSheetId="0">Instructions!$A$2:$A$47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PCYx+KrilqWBCmuAm4futFzfElqtA29dK67R9dTtsUI="/>
    </ext>
  </extLst>
</workbook>
</file>

<file path=xl/calcChain.xml><?xml version="1.0" encoding="utf-8"?>
<calcChain xmlns="http://schemas.openxmlformats.org/spreadsheetml/2006/main">
  <c r="K20" i="1" l="1"/>
  <c r="F5" i="1"/>
  <c r="I4" i="1"/>
  <c r="J21" i="1"/>
  <c r="J4" i="1" s="1"/>
  <c r="H9" i="1" l="1"/>
  <c r="K9" i="1" s="1"/>
  <c r="I9" i="1" l="1"/>
  <c r="H13" i="1"/>
  <c r="K13" i="1" s="1"/>
  <c r="D21" i="1" l="1"/>
  <c r="D5" i="1" s="1"/>
  <c r="D6" i="1" l="1"/>
  <c r="G21" i="1"/>
  <c r="F21" i="1"/>
  <c r="E21" i="1"/>
  <c r="E5" i="1" s="1"/>
  <c r="C21" i="1"/>
  <c r="H20" i="1"/>
  <c r="H19" i="1"/>
  <c r="K19" i="1" s="1"/>
  <c r="H18" i="1"/>
  <c r="K18" i="1" s="1"/>
  <c r="H17" i="1"/>
  <c r="K17" i="1" s="1"/>
  <c r="H16" i="1"/>
  <c r="K16" i="1" s="1"/>
  <c r="H15" i="1"/>
  <c r="K15" i="1" s="1"/>
  <c r="H14" i="1"/>
  <c r="K14" i="1" s="1"/>
  <c r="H12" i="1"/>
  <c r="K12" i="1" s="1"/>
  <c r="H11" i="1"/>
  <c r="K11" i="1" s="1"/>
  <c r="H10" i="1"/>
  <c r="C5" i="1" l="1"/>
  <c r="C6" i="1"/>
  <c r="I10" i="1"/>
  <c r="I11" i="1" s="1"/>
  <c r="K10" i="1"/>
  <c r="G5" i="1"/>
  <c r="G6" i="1"/>
  <c r="F6" i="1"/>
  <c r="E6" i="1"/>
  <c r="H21" i="1"/>
  <c r="H4" i="1" s="1"/>
  <c r="I21" i="1" l="1"/>
  <c r="I12" i="1"/>
  <c r="I13" i="1" l="1"/>
  <c r="I14" i="1" l="1"/>
  <c r="I15" i="1" l="1"/>
  <c r="I16" i="1" l="1"/>
  <c r="I17" i="1" l="1"/>
  <c r="I18" i="1" l="1"/>
  <c r="I19" i="1" l="1"/>
  <c r="I20" i="1" l="1"/>
  <c r="K21" i="1" l="1"/>
  <c r="K4" i="1" s="1"/>
</calcChain>
</file>

<file path=xl/sharedStrings.xml><?xml version="1.0" encoding="utf-8"?>
<sst xmlns="http://schemas.openxmlformats.org/spreadsheetml/2006/main" count="48" uniqueCount="47">
  <si>
    <t>Credits</t>
  </si>
  <si>
    <t>DOD F/V</t>
  </si>
  <si>
    <t>Processing K12</t>
  </si>
  <si>
    <t>Processing PL</t>
  </si>
  <si>
    <t>Other (Bonus USDA)</t>
  </si>
  <si>
    <t>Balance</t>
  </si>
  <si>
    <t>August</t>
  </si>
  <si>
    <t>September</t>
  </si>
  <si>
    <t>October</t>
  </si>
  <si>
    <t>November</t>
  </si>
  <si>
    <t>December</t>
  </si>
  <si>
    <t>January</t>
  </si>
  <si>
    <t>February</t>
  </si>
  <si>
    <t>March</t>
  </si>
  <si>
    <t>April</t>
  </si>
  <si>
    <t>May</t>
  </si>
  <si>
    <t>June</t>
  </si>
  <si>
    <t>Totals</t>
  </si>
  <si>
    <t>FSMC Invoice Credit</t>
  </si>
  <si>
    <t>Beginning Balance</t>
  </si>
  <si>
    <t>Balances</t>
  </si>
  <si>
    <t>USDA Direct (Brown Box)</t>
  </si>
  <si>
    <t>DOD 
Fruit and Veg</t>
  </si>
  <si>
    <t>Month</t>
  </si>
  <si>
    <t xml:space="preserve">July </t>
  </si>
  <si>
    <t>Processing: K12</t>
  </si>
  <si>
    <t>Processing: Processor Link</t>
  </si>
  <si>
    <t>Usage Percentage</t>
  </si>
  <si>
    <t>Outstanding FSMC Balance</t>
  </si>
  <si>
    <t>Variance /FSMC Credits</t>
  </si>
  <si>
    <t>Drawdown</t>
  </si>
  <si>
    <t>% remaining</t>
  </si>
  <si>
    <t>$ remaining</t>
  </si>
  <si>
    <t>"SFA NAME"</t>
  </si>
  <si>
    <t>YYYY-YYYY</t>
  </si>
  <si>
    <t>Total FSMC Credits Received to date</t>
  </si>
  <si>
    <t>Unallocated Entitlement</t>
  </si>
  <si>
    <t>USDA Direct State Agency Contracted Warehouse Reports</t>
  </si>
  <si>
    <t>Gold Star Foods - District Commodity Usage Report from Gold Star's system.</t>
  </si>
  <si>
    <t>US Foods - Product Usage from the Moxie system.</t>
  </si>
  <si>
    <t>El Pasoans Food Bank - Agency Item Distribution Report: The school requests this from the warehouse as needed.</t>
  </si>
  <si>
    <t>San Antonio Food Bank - Agency Item Distribution Report: The school requests this from the warehouse as needed.</t>
  </si>
  <si>
    <t>USDA Foods Reconciliation Tool Instructions</t>
  </si>
  <si>
    <t>Bonus/Surplus Allocation</t>
  </si>
  <si>
    <r>
      <t xml:space="preserve">The USDA Foods/Commodity Reconciliation Tool was created to help school food authorities (SFAs) with a Food Service Management Company (FSMC) meet the requirement to validate receipt of rebates, discounts, and/or credits for USDA Foods as required by the Texas FSMC Template Contract. 
SFAs are expected to use approximately 10% of their USDA Foods inventories each months. Annually, TDA performs a usage analysis of each SFA’s inventory.  If TDA determines there is excessive inventory of any food items, TDA may remove those food items from the CE’s control and may limit future ordering. TDA may also reduce an SFA’s DoD Fresh entitlement balance if the SFA does not regularly use its full allotment.
Terminology:
For DOD Fresh and Processed end products, "Received"- Donated foods are considered "Received" when they arrive at the SFA back door, SFA Central Warehouse, or FSMC storage facility, in either raw form or in processed end products. 
For USDA Direct "Brown Box", "Received"- Donated foods are considered "Received" 
      1.  When they are available for order through the State Contracted Warehouse
      2.  When delivered directly to the SFA Central Warehouse (in lieu of state warehouse). Note: USDA Direct 
            Foods must be accepted in the WBSCM System within 1 day of receipt.
To track the USDA Foods </t>
    </r>
    <r>
      <rPr>
        <b/>
        <sz val="11"/>
        <color theme="1"/>
        <rFont val="Georgia"/>
        <family val="1"/>
        <scheme val="minor"/>
      </rPr>
      <t>Drawdown</t>
    </r>
    <r>
      <rPr>
        <sz val="11"/>
        <color theme="1"/>
        <rFont val="Georgia"/>
        <family val="1"/>
        <scheme val="minor"/>
      </rPr>
      <t xml:space="preserve">, the SFA will need to review USDA Foods Reporting:
     1.  USDA Direct Delivery: ~For SFA's that utilize the state contracted warehouse- Velocity reporting 
           ~For SFAs with a on-site warehouse- Internal Inventory tracking 
           ~Verify case pricing against the </t>
    </r>
    <r>
      <rPr>
        <b/>
        <sz val="11"/>
        <color theme="1"/>
        <rFont val="Georgia"/>
        <family val="1"/>
        <scheme val="minor"/>
      </rPr>
      <t>USDA Commodity Cost Management Tool</t>
    </r>
    <r>
      <rPr>
        <sz val="11"/>
        <color theme="1"/>
        <rFont val="Georgia"/>
        <family val="1"/>
        <scheme val="minor"/>
      </rPr>
      <t xml:space="preserve"> which can be        
              found on Squaremeals.org on the Food Service Management Companies Page
     2.  Department of Defense Fresh Fruit and Vegetable Program (DoD Fresh) items -Fresh Fruit and 
          Vegetable Order/Receipt System (FFAVORS) reporting/ Bill of Lading
     3.  Processed End Products - monitor Processor Contracts for USDA foods and review reporting 
          specific to the allocated Processors (K12, Processor Link, etc.)
     4.  Verify that any Bonus/Surplus USDA Foods are included in the overall balance for the school year.
To calculate the</t>
    </r>
    <r>
      <rPr>
        <b/>
        <sz val="11"/>
        <color theme="1"/>
        <rFont val="Georgia"/>
        <family val="1"/>
        <scheme val="minor"/>
      </rPr>
      <t xml:space="preserve"> USDA Foods/ Commodity Reconciliation</t>
    </r>
    <r>
      <rPr>
        <sz val="11"/>
        <color theme="1"/>
        <rFont val="Georgia"/>
        <family val="1"/>
        <scheme val="minor"/>
      </rPr>
      <t xml:space="preserve">:
     1.  TDA strongly suggests completing USDA Foods Reconciliation on a monthly basis; however, it is     
          required to be completed, at a minimum, annually.
     2.  The Table tab is protected to prevent formulas from being broken.  The cells highlighted in yellow 
          will allow data entry.  The table tab can be unprotected from the "Review" menu without a 
          password if the user chooses.
     3.  Once USDA Foods entitlement has been allocated, enter the allocations by type of USDA Food 
          into the </t>
    </r>
    <r>
      <rPr>
        <b/>
        <sz val="11"/>
        <color theme="1"/>
        <rFont val="Georgia"/>
        <family val="1"/>
        <scheme val="minor"/>
      </rPr>
      <t>Balances</t>
    </r>
    <r>
      <rPr>
        <sz val="11"/>
        <color theme="1"/>
        <rFont val="Georgia"/>
        <family val="1"/>
        <scheme val="minor"/>
      </rPr>
      <t xml:space="preserve"> section.  
     4.  Enter  the value of USDA Foods received into the </t>
    </r>
    <r>
      <rPr>
        <b/>
        <sz val="11"/>
        <color theme="1"/>
        <rFont val="Georgia"/>
        <family val="1"/>
        <scheme val="minor"/>
      </rPr>
      <t xml:space="preserve">Drawdown </t>
    </r>
    <r>
      <rPr>
        <sz val="11"/>
        <color theme="1"/>
        <rFont val="Georgia"/>
        <family val="1"/>
        <scheme val="minor"/>
      </rPr>
      <t xml:space="preserve">section
     5.  Enter the rebates, discount, or credit received on the FSMC Invoice into the </t>
    </r>
    <r>
      <rPr>
        <b/>
        <sz val="11"/>
        <color theme="1"/>
        <rFont val="Georgia"/>
        <family val="1"/>
        <scheme val="minor"/>
      </rPr>
      <t xml:space="preserve">Credits </t>
    </r>
    <r>
      <rPr>
        <sz val="11"/>
        <color theme="1"/>
        <rFont val="Georgia"/>
        <family val="1"/>
        <scheme val="minor"/>
      </rPr>
      <t xml:space="preserve">section.
     6.  Refer to Cell K4 to ensure that there is no outstanding FSMC balance at the end of the 
          contract year or at contract termination. 
</t>
    </r>
  </si>
  <si>
    <t>Total USDA Food Value</t>
  </si>
  <si>
    <t xml:space="preserve">Annual USDA Foods Reconciliation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</si>
</sst>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_([$$-409]* #,##0.00_);_([$$-409]* \(#,##0.00\);_([$$-409]* &quot;-&quot;??_);_(@_)"/>
  </numFmts>
  <fonts count="10" x14ac:knownFonts="1">
    <font>
      <sz val="11"/>
      <color theme="1"/>
      <name val="Georgia"/>
      <scheme val="minor"/>
    </font>
    <font>
      <b/>
      <sz val="11"/>
      <color theme="1"/>
      <name val="Georgia"/>
      <family val="1"/>
    </font>
    <font>
      <sz val="11"/>
      <name val="Georgia"/>
      <family val="1"/>
    </font>
    <font>
      <sz val="11"/>
      <color theme="1"/>
      <name val="Georgia"/>
      <family val="1"/>
    </font>
    <font>
      <sz val="10"/>
      <color theme="1"/>
      <name val="Georgia"/>
      <family val="1"/>
    </font>
    <font>
      <sz val="11"/>
      <color rgb="FF000000"/>
      <name val="Georgia"/>
      <family val="1"/>
    </font>
    <font>
      <b/>
      <sz val="10"/>
      <color rgb="FF0070C0"/>
      <name val="Georgia"/>
      <family val="1"/>
    </font>
    <font>
      <sz val="11"/>
      <color theme="1"/>
      <name val="Georgia"/>
      <family val="1"/>
      <scheme val="minor"/>
    </font>
    <font>
      <sz val="11"/>
      <color theme="1"/>
      <name val="Georgia"/>
      <family val="1"/>
      <scheme val="minor"/>
    </font>
    <font>
      <b/>
      <sz val="11"/>
      <color theme="1"/>
      <name val="Georgia"/>
      <family val="1"/>
      <scheme val="minor"/>
    </font>
  </fonts>
  <fills count="4">
    <fill>
      <patternFill patternType="none"/>
    </fill>
    <fill>
      <patternFill patternType="gray125"/>
    </fill>
    <fill>
      <patternFill patternType="solid">
        <fgColor theme="7" tint="0.79998168889431442"/>
        <bgColor indexed="64"/>
      </patternFill>
    </fill>
    <fill>
      <patternFill patternType="solid">
        <fgColor theme="7" tint="0.79998168889431442"/>
        <bgColor rgb="FFFFFFFF"/>
      </patternFill>
    </fill>
  </fills>
  <borders count="3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7" fillId="0" borderId="0" applyFont="0" applyFill="0" applyBorder="0" applyAlignment="0" applyProtection="0"/>
    <xf numFmtId="44" fontId="8" fillId="0" borderId="0" applyFont="0" applyFill="0" applyBorder="0" applyAlignment="0" applyProtection="0"/>
  </cellStyleXfs>
  <cellXfs count="85">
    <xf numFmtId="0" fontId="0" fillId="0" borderId="0" xfId="0"/>
    <xf numFmtId="0" fontId="3" fillId="0" borderId="0" xfId="0" applyFont="1" applyAlignment="1">
      <alignment horizontal="center" wrapText="1"/>
    </xf>
    <xf numFmtId="44" fontId="1" fillId="0" borderId="2" xfId="0" applyNumberFormat="1" applyFont="1" applyBorder="1"/>
    <xf numFmtId="164" fontId="0" fillId="0" borderId="0" xfId="0" applyNumberFormat="1"/>
    <xf numFmtId="0" fontId="3" fillId="0" borderId="5" xfId="0" applyFont="1" applyBorder="1"/>
    <xf numFmtId="0" fontId="0" fillId="0" borderId="5" xfId="0" applyBorder="1"/>
    <xf numFmtId="0" fontId="3" fillId="0" borderId="5" xfId="0" applyFont="1" applyBorder="1" applyAlignment="1">
      <alignment horizontal="center" wrapText="1"/>
    </xf>
    <xf numFmtId="0" fontId="1" fillId="0" borderId="5" xfId="0" applyFont="1" applyBorder="1"/>
    <xf numFmtId="0" fontId="0" fillId="0" borderId="5" xfId="0" applyBorder="1" applyAlignment="1">
      <alignment wrapText="1"/>
    </xf>
    <xf numFmtId="0" fontId="0" fillId="0" borderId="0" xfId="0" applyAlignment="1">
      <alignment wrapText="1"/>
    </xf>
    <xf numFmtId="164" fontId="3" fillId="0" borderId="7" xfId="0" applyNumberFormat="1" applyFont="1" applyBorder="1"/>
    <xf numFmtId="44" fontId="3" fillId="0" borderId="5" xfId="0" applyNumberFormat="1" applyFont="1" applyBorder="1"/>
    <xf numFmtId="44" fontId="0" fillId="0" borderId="5" xfId="0" applyNumberFormat="1" applyBorder="1"/>
    <xf numFmtId="9" fontId="0" fillId="0" borderId="5" xfId="1" applyFont="1" applyFill="1" applyBorder="1"/>
    <xf numFmtId="164" fontId="3" fillId="0" borderId="5" xfId="0" applyNumberFormat="1" applyFont="1" applyBorder="1"/>
    <xf numFmtId="164" fontId="5" fillId="0" borderId="6" xfId="0" applyNumberFormat="1" applyFont="1" applyBorder="1" applyAlignment="1">
      <alignment horizontal="right"/>
    </xf>
    <xf numFmtId="0" fontId="3" fillId="0" borderId="15" xfId="0" applyFont="1" applyBorder="1"/>
    <xf numFmtId="165" fontId="0" fillId="0" borderId="17" xfId="0" applyNumberFormat="1" applyBorder="1"/>
    <xf numFmtId="0" fontId="1" fillId="0" borderId="16"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4" fillId="0" borderId="3" xfId="0" applyFont="1" applyBorder="1" applyAlignment="1">
      <alignment horizontal="center" wrapText="1"/>
    </xf>
    <xf numFmtId="0" fontId="3" fillId="0" borderId="7" xfId="0" applyFont="1" applyBorder="1" applyAlignment="1">
      <alignment horizontal="center" wrapText="1"/>
    </xf>
    <xf numFmtId="165" fontId="7" fillId="0" borderId="15" xfId="2" applyNumberFormat="1" applyFont="1" applyBorder="1" applyAlignment="1">
      <alignment vertical="center"/>
    </xf>
    <xf numFmtId="165" fontId="0" fillId="2" borderId="15" xfId="2" applyNumberFormat="1" applyFont="1" applyFill="1" applyBorder="1" applyAlignment="1" applyProtection="1">
      <alignment vertical="center"/>
      <protection locked="0"/>
    </xf>
    <xf numFmtId="44" fontId="3" fillId="2" borderId="9" xfId="0" applyNumberFormat="1" applyFont="1" applyFill="1" applyBorder="1" applyProtection="1">
      <protection locked="0"/>
    </xf>
    <xf numFmtId="44" fontId="3" fillId="2" borderId="6" xfId="0" applyNumberFormat="1" applyFont="1" applyFill="1" applyBorder="1" applyProtection="1">
      <protection locked="0"/>
    </xf>
    <xf numFmtId="0" fontId="2" fillId="2" borderId="6" xfId="0" applyFont="1" applyFill="1" applyBorder="1" applyProtection="1">
      <protection locked="0"/>
    </xf>
    <xf numFmtId="164" fontId="3" fillId="2" borderId="1" xfId="0" applyNumberFormat="1" applyFont="1" applyFill="1" applyBorder="1" applyProtection="1">
      <protection locked="0"/>
    </xf>
    <xf numFmtId="164" fontId="3" fillId="2" borderId="2" xfId="0" applyNumberFormat="1" applyFont="1" applyFill="1" applyBorder="1" applyProtection="1">
      <protection locked="0"/>
    </xf>
    <xf numFmtId="164" fontId="5" fillId="2" borderId="1" xfId="0" applyNumberFormat="1" applyFont="1" applyFill="1" applyBorder="1" applyProtection="1">
      <protection locked="0"/>
    </xf>
    <xf numFmtId="164" fontId="5" fillId="3" borderId="4" xfId="0" applyNumberFormat="1" applyFont="1" applyFill="1" applyBorder="1" applyProtection="1">
      <protection locked="0"/>
    </xf>
    <xf numFmtId="164" fontId="4" fillId="2" borderId="2" xfId="0" applyNumberFormat="1" applyFont="1" applyFill="1" applyBorder="1" applyProtection="1">
      <protection locked="0"/>
    </xf>
    <xf numFmtId="0" fontId="1" fillId="0" borderId="13" xfId="0" applyFont="1" applyBorder="1"/>
    <xf numFmtId="0" fontId="1" fillId="0" borderId="14" xfId="0" applyFont="1" applyBorder="1"/>
    <xf numFmtId="0" fontId="1" fillId="0" borderId="12" xfId="0" applyFont="1" applyBorder="1"/>
    <xf numFmtId="0" fontId="7" fillId="0" borderId="5" xfId="0" applyFont="1" applyBorder="1" applyAlignment="1">
      <alignment vertical="top" wrapText="1"/>
    </xf>
    <xf numFmtId="0" fontId="9" fillId="0" borderId="0" xfId="0" applyFont="1"/>
    <xf numFmtId="0" fontId="3" fillId="0" borderId="18" xfId="0" applyFont="1" applyBorder="1"/>
    <xf numFmtId="164" fontId="3" fillId="2" borderId="19" xfId="0" applyNumberFormat="1" applyFont="1" applyFill="1" applyBorder="1" applyProtection="1">
      <protection locked="0"/>
    </xf>
    <xf numFmtId="164" fontId="3" fillId="2" borderId="20" xfId="0" applyNumberFormat="1" applyFont="1" applyFill="1" applyBorder="1" applyProtection="1">
      <protection locked="0"/>
    </xf>
    <xf numFmtId="44" fontId="1" fillId="0" borderId="20" xfId="0" applyNumberFormat="1" applyFont="1" applyBorder="1"/>
    <xf numFmtId="164" fontId="3" fillId="0" borderId="21" xfId="0" applyNumberFormat="1" applyFont="1" applyBorder="1"/>
    <xf numFmtId="0" fontId="1" fillId="0" borderId="23" xfId="0" applyFont="1" applyBorder="1"/>
    <xf numFmtId="44" fontId="1" fillId="0" borderId="24" xfId="0" applyNumberFormat="1" applyFont="1" applyBorder="1"/>
    <xf numFmtId="44" fontId="1" fillId="0" borderId="25" xfId="0" applyNumberFormat="1" applyFont="1" applyBorder="1"/>
    <xf numFmtId="164" fontId="6" fillId="0" borderId="26" xfId="0" applyNumberFormat="1" applyFont="1" applyBorder="1"/>
    <xf numFmtId="164" fontId="9" fillId="2" borderId="27" xfId="2" applyNumberFormat="1" applyFont="1" applyFill="1" applyBorder="1" applyProtection="1">
      <protection locked="0"/>
    </xf>
    <xf numFmtId="165" fontId="9" fillId="0" borderId="28" xfId="0" applyNumberFormat="1" applyFont="1" applyBorder="1"/>
    <xf numFmtId="0" fontId="3" fillId="0" borderId="29" xfId="0" applyFont="1" applyBorder="1" applyAlignment="1">
      <alignment horizontal="center" vertical="center" wrapText="1"/>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0" xfId="0" applyFont="1" applyBorder="1" applyAlignment="1">
      <alignment horizontal="center" vertical="center" wrapText="1"/>
    </xf>
    <xf numFmtId="0" fontId="7" fillId="0" borderId="6" xfId="0" applyFont="1" applyBorder="1" applyAlignment="1">
      <alignment horizontal="center" vertical="center" wrapText="1"/>
    </xf>
    <xf numFmtId="0" fontId="0" fillId="0" borderId="16" xfId="0" applyBorder="1" applyAlignment="1">
      <alignment horizontal="center" vertical="center" wrapText="1"/>
    </xf>
    <xf numFmtId="44" fontId="0" fillId="2" borderId="6" xfId="2" applyFont="1" applyFill="1" applyBorder="1" applyProtection="1">
      <protection locked="0"/>
    </xf>
    <xf numFmtId="44" fontId="0" fillId="2" borderId="10" xfId="2" applyFont="1" applyFill="1" applyBorder="1" applyProtection="1">
      <protection locked="0"/>
    </xf>
    <xf numFmtId="165" fontId="7" fillId="0" borderId="31" xfId="2" applyNumberFormat="1" applyFont="1" applyBorder="1" applyAlignment="1">
      <alignment vertical="center"/>
    </xf>
    <xf numFmtId="44" fontId="0" fillId="0" borderId="32" xfId="0" applyNumberFormat="1" applyBorder="1"/>
    <xf numFmtId="44" fontId="0" fillId="0" borderId="10" xfId="0" applyNumberFormat="1" applyBorder="1"/>
    <xf numFmtId="0" fontId="3" fillId="0" borderId="8" xfId="0" applyFont="1" applyBorder="1" applyAlignment="1">
      <alignment horizontal="center" wrapText="1"/>
    </xf>
    <xf numFmtId="0" fontId="3" fillId="0" borderId="30" xfId="0" applyFont="1" applyBorder="1" applyAlignment="1">
      <alignment horizontal="center" wrapText="1"/>
    </xf>
    <xf numFmtId="10" fontId="0" fillId="0" borderId="9" xfId="1" applyNumberFormat="1" applyFont="1" applyBorder="1"/>
    <xf numFmtId="0" fontId="1" fillId="0" borderId="33" xfId="0" applyFont="1" applyBorder="1" applyAlignment="1">
      <alignment horizontal="center"/>
    </xf>
    <xf numFmtId="0" fontId="1" fillId="0" borderId="34" xfId="0" applyFont="1" applyBorder="1" applyAlignment="1">
      <alignment horizontal="center"/>
    </xf>
    <xf numFmtId="0" fontId="1" fillId="0" borderId="35" xfId="0" applyFont="1" applyBorder="1" applyAlignment="1">
      <alignment horizontal="center"/>
    </xf>
    <xf numFmtId="9" fontId="2" fillId="0" borderId="10" xfId="1" applyFont="1" applyBorder="1" applyAlignment="1">
      <alignment horizontal="center" vertical="center"/>
    </xf>
    <xf numFmtId="9" fontId="2" fillId="0" borderId="11" xfId="1" applyFont="1" applyBorder="1" applyAlignment="1">
      <alignment horizontal="center" vertical="center"/>
    </xf>
    <xf numFmtId="165" fontId="0" fillId="0" borderId="17" xfId="0" applyNumberFormat="1" applyBorder="1" applyAlignment="1">
      <alignment horizontal="center" vertical="center"/>
    </xf>
    <xf numFmtId="0" fontId="0" fillId="0" borderId="17" xfId="0" applyBorder="1" applyAlignment="1">
      <alignment horizontal="center" vertical="center"/>
    </xf>
    <xf numFmtId="0" fontId="0" fillId="0" borderId="22" xfId="0" applyBorder="1" applyAlignment="1">
      <alignment horizontal="center" vertical="center"/>
    </xf>
    <xf numFmtId="0" fontId="9" fillId="0" borderId="33" xfId="0" applyFont="1" applyBorder="1" applyAlignment="1">
      <alignment horizontal="center"/>
    </xf>
    <xf numFmtId="0" fontId="9" fillId="0" borderId="35" xfId="0" applyFont="1" applyBorder="1" applyAlignment="1">
      <alignment horizontal="center"/>
    </xf>
    <xf numFmtId="0" fontId="1" fillId="0" borderId="13" xfId="0" applyFont="1" applyBorder="1" applyAlignment="1">
      <alignment horizontal="center"/>
    </xf>
    <xf numFmtId="0" fontId="1" fillId="2" borderId="13" xfId="0" applyFont="1" applyFill="1" applyBorder="1" applyAlignment="1" applyProtection="1">
      <alignment horizontal="center"/>
      <protection locked="0"/>
    </xf>
    <xf numFmtId="0" fontId="1" fillId="0" borderId="15" xfId="0" applyFont="1" applyBorder="1" applyAlignment="1">
      <alignment horizontal="center"/>
    </xf>
    <xf numFmtId="0" fontId="1" fillId="0" borderId="6" xfId="0" applyFont="1" applyBorder="1" applyAlignment="1">
      <alignment horizontal="center"/>
    </xf>
    <xf numFmtId="0" fontId="1" fillId="0" borderId="17" xfId="0" applyFont="1" applyBorder="1" applyAlignment="1">
      <alignment horizontal="center"/>
    </xf>
    <xf numFmtId="164" fontId="0" fillId="0" borderId="6" xfId="0" applyNumberForma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164" fontId="0" fillId="0" borderId="10" xfId="0" applyNumberFormat="1" applyBorder="1" applyAlignment="1">
      <alignment horizontal="center" vertical="center"/>
    </xf>
    <xf numFmtId="0" fontId="0" fillId="0" borderId="11" xfId="0" applyBorder="1" applyAlignment="1">
      <alignment horizontal="center" vertical="center"/>
    </xf>
    <xf numFmtId="0" fontId="7" fillId="0" borderId="5" xfId="0" applyFont="1" applyBorder="1" applyAlignment="1">
      <alignment vertical="top" wrapText="1"/>
    </xf>
    <xf numFmtId="0" fontId="0" fillId="0" borderId="0" xfId="0" applyAlignment="1">
      <alignment wrapText="1"/>
    </xf>
  </cellXfs>
  <cellStyles count="3">
    <cellStyle name="Currency" xfId="2" builtinId="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Georgia"/>
        <a:ea typeface="Georgia"/>
        <a:cs typeface="Georgia"/>
      </a:majorFont>
      <a:minorFont>
        <a:latin typeface="Georgia"/>
        <a:ea typeface="Georgia"/>
        <a:cs typeface="Georgi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4D27C-0F0C-4A38-896A-A36998ABF72B}">
  <sheetPr codeName="Sheet1"/>
  <dimension ref="A1:F48"/>
  <sheetViews>
    <sheetView tabSelected="1" view="pageLayout" zoomScaleNormal="100" workbookViewId="0">
      <selection activeCell="A2" sqref="A2:A46"/>
    </sheetView>
  </sheetViews>
  <sheetFormatPr defaultRowHeight="13.8" x14ac:dyDescent="0.25"/>
  <cols>
    <col min="1" max="1" width="80.36328125" customWidth="1"/>
    <col min="3" max="3" width="9.81640625" bestFit="1" customWidth="1"/>
    <col min="4" max="4" width="10.1796875" bestFit="1" customWidth="1"/>
    <col min="5" max="6" width="9.81640625" bestFit="1" customWidth="1"/>
  </cols>
  <sheetData>
    <row r="1" spans="1:6" x14ac:dyDescent="0.25">
      <c r="A1" s="37" t="s">
        <v>42</v>
      </c>
    </row>
    <row r="2" spans="1:6" ht="14.4" customHeight="1" x14ac:dyDescent="0.25">
      <c r="A2" s="83" t="s">
        <v>44</v>
      </c>
      <c r="B2" s="5"/>
      <c r="C2" s="6"/>
      <c r="D2" s="6"/>
      <c r="E2" s="6"/>
      <c r="F2" s="6"/>
    </row>
    <row r="3" spans="1:6" ht="14.4" customHeight="1" x14ac:dyDescent="0.25">
      <c r="A3" s="83"/>
      <c r="B3" s="14"/>
      <c r="C3" s="14"/>
      <c r="D3" s="14"/>
      <c r="E3" s="14"/>
      <c r="F3" s="14"/>
    </row>
    <row r="4" spans="1:6" ht="14.4" customHeight="1" x14ac:dyDescent="0.25">
      <c r="A4" s="83"/>
      <c r="B4" s="11"/>
      <c r="C4" s="11"/>
      <c r="D4" s="11"/>
      <c r="E4" s="11"/>
      <c r="F4" s="11"/>
    </row>
    <row r="5" spans="1:6" ht="14.4" customHeight="1" x14ac:dyDescent="0.25">
      <c r="A5" s="83"/>
      <c r="B5" s="11"/>
      <c r="C5" s="11"/>
      <c r="D5" s="11"/>
      <c r="E5" s="11"/>
      <c r="F5" s="11"/>
    </row>
    <row r="6" spans="1:6" ht="14.4" customHeight="1" x14ac:dyDescent="0.25">
      <c r="A6" s="83"/>
    </row>
    <row r="7" spans="1:6" ht="14.4" customHeight="1" x14ac:dyDescent="0.25">
      <c r="A7" s="83"/>
    </row>
    <row r="8" spans="1:6" ht="14.4" customHeight="1" x14ac:dyDescent="0.25">
      <c r="A8" s="83"/>
    </row>
    <row r="9" spans="1:6" ht="14.4" customHeight="1" x14ac:dyDescent="0.25">
      <c r="A9" s="83"/>
    </row>
    <row r="10" spans="1:6" ht="14.4" customHeight="1" x14ac:dyDescent="0.25">
      <c r="A10" s="83"/>
    </row>
    <row r="11" spans="1:6" ht="14.4" customHeight="1" x14ac:dyDescent="0.25">
      <c r="A11" s="83"/>
    </row>
    <row r="12" spans="1:6" ht="14.4" customHeight="1" x14ac:dyDescent="0.25">
      <c r="A12" s="83"/>
    </row>
    <row r="13" spans="1:6" ht="14.4" customHeight="1" x14ac:dyDescent="0.25">
      <c r="A13" s="83"/>
    </row>
    <row r="14" spans="1:6" ht="14.4" customHeight="1" x14ac:dyDescent="0.25">
      <c r="A14" s="83"/>
    </row>
    <row r="15" spans="1:6" ht="14.4" customHeight="1" x14ac:dyDescent="0.25">
      <c r="A15" s="83"/>
    </row>
    <row r="16" spans="1:6" ht="14.4" customHeight="1" x14ac:dyDescent="0.25">
      <c r="A16" s="83"/>
    </row>
    <row r="17" spans="1:1" ht="14.4" customHeight="1" x14ac:dyDescent="0.25">
      <c r="A17" s="83"/>
    </row>
    <row r="18" spans="1:1" ht="14.4" customHeight="1" x14ac:dyDescent="0.25">
      <c r="A18" s="83"/>
    </row>
    <row r="19" spans="1:1" ht="14.4" customHeight="1" x14ac:dyDescent="0.25">
      <c r="A19" s="83"/>
    </row>
    <row r="20" spans="1:1" ht="14.4" customHeight="1" x14ac:dyDescent="0.25">
      <c r="A20" s="83"/>
    </row>
    <row r="21" spans="1:1" ht="14.4" customHeight="1" x14ac:dyDescent="0.25">
      <c r="A21" s="83"/>
    </row>
    <row r="22" spans="1:1" ht="14.4" customHeight="1" x14ac:dyDescent="0.25">
      <c r="A22" s="83"/>
    </row>
    <row r="23" spans="1:1" ht="14.4" customHeight="1" x14ac:dyDescent="0.25">
      <c r="A23" s="83"/>
    </row>
    <row r="24" spans="1:1" ht="14.4" customHeight="1" x14ac:dyDescent="0.25">
      <c r="A24" s="83"/>
    </row>
    <row r="25" spans="1:1" ht="14.4" customHeight="1" x14ac:dyDescent="0.25">
      <c r="A25" s="83"/>
    </row>
    <row r="26" spans="1:1" ht="14.4" customHeight="1" x14ac:dyDescent="0.25">
      <c r="A26" s="83"/>
    </row>
    <row r="27" spans="1:1" ht="14.4" customHeight="1" x14ac:dyDescent="0.25">
      <c r="A27" s="83"/>
    </row>
    <row r="28" spans="1:1" ht="14.4" customHeight="1" x14ac:dyDescent="0.25">
      <c r="A28" s="83"/>
    </row>
    <row r="29" spans="1:1" ht="14.4" customHeight="1" x14ac:dyDescent="0.25">
      <c r="A29" s="83"/>
    </row>
    <row r="30" spans="1:1" ht="14.4" customHeight="1" x14ac:dyDescent="0.25">
      <c r="A30" s="83"/>
    </row>
    <row r="31" spans="1:1" ht="14.4" customHeight="1" x14ac:dyDescent="0.25">
      <c r="A31" s="83"/>
    </row>
    <row r="32" spans="1:1" ht="14.4" customHeight="1" x14ac:dyDescent="0.25">
      <c r="A32" s="83"/>
    </row>
    <row r="33" spans="1:1" ht="14.4" customHeight="1" x14ac:dyDescent="0.25">
      <c r="A33" s="83"/>
    </row>
    <row r="34" spans="1:1" ht="14.4" customHeight="1" x14ac:dyDescent="0.25">
      <c r="A34" s="83"/>
    </row>
    <row r="35" spans="1:1" ht="14.4" customHeight="1" x14ac:dyDescent="0.25">
      <c r="A35" s="83"/>
    </row>
    <row r="36" spans="1:1" ht="14.4" customHeight="1" x14ac:dyDescent="0.25">
      <c r="A36" s="83"/>
    </row>
    <row r="37" spans="1:1" ht="14.4" customHeight="1" x14ac:dyDescent="0.25">
      <c r="A37" s="83"/>
    </row>
    <row r="38" spans="1:1" ht="14.4" customHeight="1" x14ac:dyDescent="0.25">
      <c r="A38" s="83"/>
    </row>
    <row r="39" spans="1:1" ht="14.4" customHeight="1" x14ac:dyDescent="0.25">
      <c r="A39" s="83"/>
    </row>
    <row r="40" spans="1:1" ht="14.4" customHeight="1" x14ac:dyDescent="0.25">
      <c r="A40" s="83"/>
    </row>
    <row r="41" spans="1:1" ht="25.2" customHeight="1" x14ac:dyDescent="0.25">
      <c r="A41" s="83"/>
    </row>
    <row r="42" spans="1:1" ht="14.4" customHeight="1" x14ac:dyDescent="0.25">
      <c r="A42" s="83"/>
    </row>
    <row r="43" spans="1:1" ht="14.4" customHeight="1" x14ac:dyDescent="0.25">
      <c r="A43" s="83"/>
    </row>
    <row r="44" spans="1:1" ht="14.4" customHeight="1" x14ac:dyDescent="0.25">
      <c r="A44" s="83"/>
    </row>
    <row r="45" spans="1:1" ht="14.4" customHeight="1" x14ac:dyDescent="0.25">
      <c r="A45" s="83"/>
    </row>
    <row r="46" spans="1:1" ht="14.4" customHeight="1" x14ac:dyDescent="0.25">
      <c r="A46" s="83"/>
    </row>
    <row r="47" spans="1:1" ht="14.4" customHeight="1" x14ac:dyDescent="0.25">
      <c r="A47" s="36"/>
    </row>
    <row r="48" spans="1:1" ht="14.4" customHeight="1" x14ac:dyDescent="0.25"/>
  </sheetData>
  <sheetProtection sheet="1" objects="1" scenarios="1"/>
  <mergeCells count="1">
    <mergeCell ref="A2:A46"/>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F296-A8A8-4D35-B42A-4EE8769302F1}">
  <sheetPr codeName="Sheet2"/>
  <dimension ref="A1:I6"/>
  <sheetViews>
    <sheetView showGridLines="0" view="pageLayout" zoomScaleNormal="100" workbookViewId="0">
      <selection activeCell="F14" sqref="F14"/>
    </sheetView>
  </sheetViews>
  <sheetFormatPr defaultRowHeight="13.8" x14ac:dyDescent="0.25"/>
  <sheetData>
    <row r="1" spans="1:9" x14ac:dyDescent="0.25">
      <c r="A1" t="s">
        <v>37</v>
      </c>
    </row>
    <row r="3" spans="1:9" x14ac:dyDescent="0.25">
      <c r="A3" t="s">
        <v>38</v>
      </c>
    </row>
    <row r="4" spans="1:9" x14ac:dyDescent="0.25">
      <c r="A4" t="s">
        <v>39</v>
      </c>
    </row>
    <row r="5" spans="1:9" ht="26.4" customHeight="1" x14ac:dyDescent="0.25">
      <c r="A5" s="84" t="s">
        <v>41</v>
      </c>
      <c r="B5" s="84"/>
      <c r="C5" s="84"/>
      <c r="D5" s="84"/>
      <c r="E5" s="84"/>
      <c r="F5" s="84"/>
      <c r="G5" s="84"/>
      <c r="H5" s="84"/>
      <c r="I5" s="84"/>
    </row>
    <row r="6" spans="1:9" ht="26.4" customHeight="1" x14ac:dyDescent="0.25">
      <c r="A6" s="84" t="s">
        <v>40</v>
      </c>
      <c r="B6" s="84"/>
      <c r="C6" s="84"/>
      <c r="D6" s="84"/>
      <c r="E6" s="84"/>
      <c r="F6" s="84"/>
      <c r="G6" s="84"/>
      <c r="H6" s="84"/>
      <c r="I6" s="84"/>
    </row>
  </sheetData>
  <sheetProtection sheet="1" objects="1" scenarios="1"/>
  <mergeCells count="2">
    <mergeCell ref="A5:I5"/>
    <mergeCell ref="A6:I6"/>
  </mergeCells>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A1006"/>
  <sheetViews>
    <sheetView workbookViewId="0">
      <selection activeCell="G10" sqref="G10"/>
    </sheetView>
  </sheetViews>
  <sheetFormatPr defaultColWidth="10.1796875" defaultRowHeight="15" customHeight="1" x14ac:dyDescent="0.25"/>
  <cols>
    <col min="1" max="1" width="2.453125" customWidth="1"/>
    <col min="2" max="2" width="15" customWidth="1"/>
    <col min="3" max="7" width="16.36328125" customWidth="1"/>
    <col min="8" max="8" width="16.453125" customWidth="1"/>
    <col min="9" max="11" width="16.36328125" customWidth="1"/>
    <col min="12" max="27" width="8.453125" customWidth="1"/>
  </cols>
  <sheetData>
    <row r="1" spans="1:27" ht="14.25" customHeight="1" x14ac:dyDescent="0.25">
      <c r="B1" s="35"/>
      <c r="C1" s="74" t="s">
        <v>33</v>
      </c>
      <c r="D1" s="74"/>
      <c r="E1" s="73" t="s">
        <v>46</v>
      </c>
      <c r="F1" s="73"/>
      <c r="G1" s="73"/>
      <c r="H1" s="74" t="s">
        <v>34</v>
      </c>
      <c r="I1" s="74"/>
      <c r="J1" s="33"/>
      <c r="K1" s="34"/>
    </row>
    <row r="2" spans="1:27" ht="14.25" customHeight="1" x14ac:dyDescent="0.25">
      <c r="A2" s="5"/>
      <c r="B2" s="75" t="s">
        <v>20</v>
      </c>
      <c r="C2" s="76"/>
      <c r="D2" s="76"/>
      <c r="E2" s="76"/>
      <c r="F2" s="76"/>
      <c r="G2" s="76"/>
      <c r="H2" s="76"/>
      <c r="I2" s="76"/>
      <c r="J2" s="76"/>
      <c r="K2" s="77"/>
    </row>
    <row r="3" spans="1:27" s="9" customFormat="1" ht="27.6" x14ac:dyDescent="0.25">
      <c r="A3" s="8"/>
      <c r="B3" s="54" t="s">
        <v>19</v>
      </c>
      <c r="C3" s="49" t="s">
        <v>22</v>
      </c>
      <c r="D3" s="50" t="s">
        <v>25</v>
      </c>
      <c r="E3" s="50" t="s">
        <v>26</v>
      </c>
      <c r="F3" s="50" t="s">
        <v>21</v>
      </c>
      <c r="G3" s="51" t="s">
        <v>43</v>
      </c>
      <c r="H3" s="51" t="s">
        <v>27</v>
      </c>
      <c r="I3" s="53" t="s">
        <v>36</v>
      </c>
      <c r="J3" s="53" t="s">
        <v>35</v>
      </c>
      <c r="K3" s="52" t="s">
        <v>28</v>
      </c>
    </row>
    <row r="4" spans="1:27" ht="14.25" customHeight="1" x14ac:dyDescent="0.25">
      <c r="A4" s="5"/>
      <c r="B4" s="24"/>
      <c r="C4" s="25"/>
      <c r="D4" s="26"/>
      <c r="E4" s="26"/>
      <c r="F4" s="26"/>
      <c r="G4" s="27"/>
      <c r="H4" s="66" t="e">
        <f>H21/(B4+G4)</f>
        <v>#DIV/0!</v>
      </c>
      <c r="I4" s="78">
        <f>B4-(SUM(C4:G4))</f>
        <v>0</v>
      </c>
      <c r="J4" s="81">
        <f>J21</f>
        <v>0</v>
      </c>
      <c r="K4" s="68">
        <f>K21</f>
        <v>0</v>
      </c>
    </row>
    <row r="5" spans="1:27" ht="14.25" customHeight="1" x14ac:dyDescent="0.25">
      <c r="A5" s="5"/>
      <c r="B5" s="23" t="s">
        <v>31</v>
      </c>
      <c r="C5" s="62" t="e">
        <f>1-(C21/C4)</f>
        <v>#DIV/0!</v>
      </c>
      <c r="D5" s="62" t="e">
        <f t="shared" ref="D5:G5" si="0">1-(D21/D4)</f>
        <v>#DIV/0!</v>
      </c>
      <c r="E5" s="62" t="e">
        <f t="shared" si="0"/>
        <v>#DIV/0!</v>
      </c>
      <c r="F5" s="62" t="e">
        <f t="shared" si="0"/>
        <v>#DIV/0!</v>
      </c>
      <c r="G5" s="62" t="e">
        <f t="shared" si="0"/>
        <v>#DIV/0!</v>
      </c>
      <c r="H5" s="67"/>
      <c r="I5" s="79"/>
      <c r="J5" s="82"/>
      <c r="K5" s="69"/>
    </row>
    <row r="6" spans="1:27" ht="14.25" customHeight="1" thickBot="1" x14ac:dyDescent="0.3">
      <c r="A6" s="5"/>
      <c r="B6" s="57" t="s">
        <v>32</v>
      </c>
      <c r="C6" s="58">
        <f>(C4-C21)-1</f>
        <v>-1</v>
      </c>
      <c r="D6" s="59">
        <f>D4-D21</f>
        <v>0</v>
      </c>
      <c r="E6" s="59">
        <f>E4-E21</f>
        <v>0</v>
      </c>
      <c r="F6" s="59">
        <f>F4-F21</f>
        <v>0</v>
      </c>
      <c r="G6" s="59">
        <f>G4-G21</f>
        <v>0</v>
      </c>
      <c r="H6" s="67"/>
      <c r="I6" s="80"/>
      <c r="J6" s="82"/>
      <c r="K6" s="70"/>
    </row>
    <row r="7" spans="1:27" ht="14.25" customHeight="1" thickBot="1" x14ac:dyDescent="0.3">
      <c r="A7" s="5"/>
      <c r="B7" s="63" t="s">
        <v>30</v>
      </c>
      <c r="C7" s="64"/>
      <c r="D7" s="64"/>
      <c r="E7" s="64"/>
      <c r="F7" s="64"/>
      <c r="G7" s="64"/>
      <c r="H7" s="64"/>
      <c r="I7" s="65"/>
      <c r="J7" s="71" t="s">
        <v>0</v>
      </c>
      <c r="K7" s="72"/>
    </row>
    <row r="8" spans="1:27" ht="33.75" customHeight="1" x14ac:dyDescent="0.25">
      <c r="A8" s="6"/>
      <c r="B8" s="18" t="s">
        <v>23</v>
      </c>
      <c r="C8" s="19" t="s">
        <v>1</v>
      </c>
      <c r="D8" s="20" t="s">
        <v>2</v>
      </c>
      <c r="E8" s="20" t="s">
        <v>3</v>
      </c>
      <c r="F8" s="20" t="s">
        <v>21</v>
      </c>
      <c r="G8" s="21" t="s">
        <v>4</v>
      </c>
      <c r="H8" s="20" t="s">
        <v>45</v>
      </c>
      <c r="I8" s="22" t="s">
        <v>5</v>
      </c>
      <c r="J8" s="60" t="s">
        <v>18</v>
      </c>
      <c r="K8" s="61" t="s">
        <v>29</v>
      </c>
      <c r="L8" s="1"/>
      <c r="M8" s="1"/>
      <c r="N8" s="1"/>
      <c r="O8" s="1"/>
      <c r="P8" s="1"/>
      <c r="Q8" s="1"/>
      <c r="R8" s="1"/>
      <c r="S8" s="1"/>
      <c r="T8" s="1"/>
      <c r="U8" s="1"/>
      <c r="V8" s="1"/>
      <c r="W8" s="1"/>
      <c r="X8" s="1"/>
      <c r="Y8" s="1"/>
      <c r="Z8" s="1"/>
      <c r="AA8" s="1"/>
    </row>
    <row r="9" spans="1:27" ht="14.25" customHeight="1" x14ac:dyDescent="0.25">
      <c r="A9" s="5"/>
      <c r="B9" s="16" t="s">
        <v>24</v>
      </c>
      <c r="C9" s="28"/>
      <c r="D9" s="28"/>
      <c r="E9" s="28"/>
      <c r="F9" s="28"/>
      <c r="G9" s="29"/>
      <c r="H9" s="2">
        <f t="shared" ref="H9:H20" si="1">SUM(C9:G9)</f>
        <v>0</v>
      </c>
      <c r="I9" s="15">
        <f>B4+G4-H9</f>
        <v>0</v>
      </c>
      <c r="J9" s="55"/>
      <c r="K9" s="17">
        <f>H9-J9</f>
        <v>0</v>
      </c>
    </row>
    <row r="10" spans="1:27" ht="14.25" customHeight="1" x14ac:dyDescent="0.25">
      <c r="A10" s="5"/>
      <c r="B10" s="16" t="s">
        <v>6</v>
      </c>
      <c r="C10" s="30"/>
      <c r="D10" s="30"/>
      <c r="E10" s="30"/>
      <c r="F10" s="30"/>
      <c r="G10" s="29"/>
      <c r="H10" s="2">
        <f t="shared" si="1"/>
        <v>0</v>
      </c>
      <c r="I10" s="10">
        <f>I9-H10</f>
        <v>0</v>
      </c>
      <c r="J10" s="55"/>
      <c r="K10" s="17">
        <f t="shared" ref="K10:K20" si="2">H10-J10</f>
        <v>0</v>
      </c>
    </row>
    <row r="11" spans="1:27" ht="14.25" customHeight="1" x14ac:dyDescent="0.25">
      <c r="A11" s="5"/>
      <c r="B11" s="16" t="s">
        <v>7</v>
      </c>
      <c r="C11" s="31"/>
      <c r="D11" s="31"/>
      <c r="E11" s="31"/>
      <c r="F11" s="31"/>
      <c r="G11" s="29"/>
      <c r="H11" s="2">
        <f t="shared" si="1"/>
        <v>0</v>
      </c>
      <c r="I11" s="10">
        <f t="shared" ref="I11:I20" si="3">I10-H11</f>
        <v>0</v>
      </c>
      <c r="J11" s="55"/>
      <c r="K11" s="17">
        <f t="shared" si="2"/>
        <v>0</v>
      </c>
    </row>
    <row r="12" spans="1:27" ht="14.25" customHeight="1" x14ac:dyDescent="0.25">
      <c r="A12" s="5"/>
      <c r="B12" s="16" t="s">
        <v>8</v>
      </c>
      <c r="C12" s="31"/>
      <c r="D12" s="31"/>
      <c r="E12" s="31"/>
      <c r="F12" s="31"/>
      <c r="G12" s="29"/>
      <c r="H12" s="2">
        <f t="shared" si="1"/>
        <v>0</v>
      </c>
      <c r="I12" s="10">
        <f t="shared" si="3"/>
        <v>0</v>
      </c>
      <c r="J12" s="55"/>
      <c r="K12" s="17">
        <f t="shared" si="2"/>
        <v>0</v>
      </c>
    </row>
    <row r="13" spans="1:27" ht="14.25" customHeight="1" x14ac:dyDescent="0.25">
      <c r="A13" s="5"/>
      <c r="B13" s="16" t="s">
        <v>9</v>
      </c>
      <c r="C13" s="28"/>
      <c r="D13" s="29"/>
      <c r="E13" s="29"/>
      <c r="F13" s="29"/>
      <c r="G13" s="29"/>
      <c r="H13" s="2">
        <f>SUM(C13:G13)</f>
        <v>0</v>
      </c>
      <c r="I13" s="10">
        <f t="shared" si="3"/>
        <v>0</v>
      </c>
      <c r="J13" s="55"/>
      <c r="K13" s="17">
        <f t="shared" si="2"/>
        <v>0</v>
      </c>
    </row>
    <row r="14" spans="1:27" ht="14.25" customHeight="1" x14ac:dyDescent="0.25">
      <c r="A14" s="5"/>
      <c r="B14" s="16" t="s">
        <v>10</v>
      </c>
      <c r="C14" s="28"/>
      <c r="D14" s="29"/>
      <c r="E14" s="29"/>
      <c r="F14" s="29"/>
      <c r="G14" s="29"/>
      <c r="H14" s="2">
        <f t="shared" si="1"/>
        <v>0</v>
      </c>
      <c r="I14" s="10">
        <f t="shared" si="3"/>
        <v>0</v>
      </c>
      <c r="J14" s="55"/>
      <c r="K14" s="17">
        <f t="shared" si="2"/>
        <v>0</v>
      </c>
    </row>
    <row r="15" spans="1:27" ht="14.25" customHeight="1" x14ac:dyDescent="0.25">
      <c r="A15" s="5"/>
      <c r="B15" s="16" t="s">
        <v>11</v>
      </c>
      <c r="C15" s="28"/>
      <c r="D15" s="29"/>
      <c r="E15" s="29"/>
      <c r="F15" s="29"/>
      <c r="G15" s="29"/>
      <c r="H15" s="2">
        <f>SUM(C15:G15)</f>
        <v>0</v>
      </c>
      <c r="I15" s="10">
        <f t="shared" si="3"/>
        <v>0</v>
      </c>
      <c r="J15" s="55"/>
      <c r="K15" s="17">
        <f t="shared" si="2"/>
        <v>0</v>
      </c>
    </row>
    <row r="16" spans="1:27" ht="14.25" customHeight="1" x14ac:dyDescent="0.25">
      <c r="A16" s="5"/>
      <c r="B16" s="16" t="s">
        <v>12</v>
      </c>
      <c r="C16" s="28"/>
      <c r="D16" s="29"/>
      <c r="E16" s="29"/>
      <c r="F16" s="29"/>
      <c r="G16" s="32"/>
      <c r="H16" s="2">
        <f t="shared" si="1"/>
        <v>0</v>
      </c>
      <c r="I16" s="10">
        <f t="shared" si="3"/>
        <v>0</v>
      </c>
      <c r="J16" s="55"/>
      <c r="K16" s="17">
        <f t="shared" si="2"/>
        <v>0</v>
      </c>
    </row>
    <row r="17" spans="1:12" ht="14.25" customHeight="1" x14ac:dyDescent="0.25">
      <c r="A17" s="5"/>
      <c r="B17" s="16" t="s">
        <v>13</v>
      </c>
      <c r="C17" s="28"/>
      <c r="D17" s="29"/>
      <c r="E17" s="29"/>
      <c r="F17" s="29"/>
      <c r="G17" s="29"/>
      <c r="H17" s="2">
        <f t="shared" si="1"/>
        <v>0</v>
      </c>
      <c r="I17" s="10">
        <f t="shared" si="3"/>
        <v>0</v>
      </c>
      <c r="J17" s="55"/>
      <c r="K17" s="17">
        <f t="shared" si="2"/>
        <v>0</v>
      </c>
    </row>
    <row r="18" spans="1:12" ht="14.25" customHeight="1" x14ac:dyDescent="0.25">
      <c r="A18" s="5"/>
      <c r="B18" s="16" t="s">
        <v>14</v>
      </c>
      <c r="C18" s="28"/>
      <c r="D18" s="29"/>
      <c r="E18" s="29"/>
      <c r="F18" s="29"/>
      <c r="G18" s="29"/>
      <c r="H18" s="2">
        <f t="shared" si="1"/>
        <v>0</v>
      </c>
      <c r="I18" s="10">
        <f t="shared" si="3"/>
        <v>0</v>
      </c>
      <c r="J18" s="55"/>
      <c r="K18" s="17">
        <f t="shared" si="2"/>
        <v>0</v>
      </c>
    </row>
    <row r="19" spans="1:12" ht="14.25" customHeight="1" x14ac:dyDescent="0.25">
      <c r="A19" s="5"/>
      <c r="B19" s="16" t="s">
        <v>15</v>
      </c>
      <c r="C19" s="28"/>
      <c r="D19" s="29"/>
      <c r="E19" s="29"/>
      <c r="F19" s="29"/>
      <c r="G19" s="29"/>
      <c r="H19" s="2">
        <f t="shared" si="1"/>
        <v>0</v>
      </c>
      <c r="I19" s="10">
        <f t="shared" si="3"/>
        <v>0</v>
      </c>
      <c r="J19" s="55"/>
      <c r="K19" s="17">
        <f t="shared" si="2"/>
        <v>0</v>
      </c>
    </row>
    <row r="20" spans="1:12" ht="14.25" customHeight="1" thickBot="1" x14ac:dyDescent="0.3">
      <c r="A20" s="5"/>
      <c r="B20" s="38" t="s">
        <v>16</v>
      </c>
      <c r="C20" s="39"/>
      <c r="D20" s="40"/>
      <c r="E20" s="40"/>
      <c r="F20" s="40"/>
      <c r="G20" s="40"/>
      <c r="H20" s="41">
        <f t="shared" si="1"/>
        <v>0</v>
      </c>
      <c r="I20" s="42">
        <f t="shared" si="3"/>
        <v>0</v>
      </c>
      <c r="J20" s="56"/>
      <c r="K20" s="17">
        <f t="shared" si="2"/>
        <v>0</v>
      </c>
    </row>
    <row r="21" spans="1:12" ht="14.25" customHeight="1" thickBot="1" x14ac:dyDescent="0.3">
      <c r="A21" s="7"/>
      <c r="B21" s="43" t="s">
        <v>17</v>
      </c>
      <c r="C21" s="44">
        <f>SUM(C9:C20)</f>
        <v>0</v>
      </c>
      <c r="D21" s="45">
        <f>SUM(D9:D20)</f>
        <v>0</v>
      </c>
      <c r="E21" s="45">
        <f>SUM(E9:E20)</f>
        <v>0</v>
      </c>
      <c r="F21" s="45">
        <f>SUM(F9:F20)</f>
        <v>0</v>
      </c>
      <c r="G21" s="45">
        <f>SUM(G9:G20)</f>
        <v>0</v>
      </c>
      <c r="H21" s="45">
        <f>SUM(C21:G21)</f>
        <v>0</v>
      </c>
      <c r="I21" s="46">
        <f>I9-H21</f>
        <v>0</v>
      </c>
      <c r="J21" s="47">
        <f>SUM(J9:J20)</f>
        <v>0</v>
      </c>
      <c r="K21" s="48">
        <f>SUM(K9:K20)</f>
        <v>0</v>
      </c>
    </row>
    <row r="22" spans="1:12" ht="14.25" customHeight="1" x14ac:dyDescent="0.25">
      <c r="A22" s="5"/>
      <c r="B22" s="5"/>
      <c r="C22" s="5"/>
      <c r="D22" s="5"/>
      <c r="E22" s="5"/>
      <c r="F22" s="5"/>
      <c r="G22" s="5"/>
      <c r="H22" s="5"/>
      <c r="I22" s="5"/>
      <c r="J22" s="5"/>
      <c r="K22" s="5"/>
    </row>
    <row r="23" spans="1:12" ht="14.25" customHeight="1" x14ac:dyDescent="0.25">
      <c r="A23" s="5"/>
      <c r="B23" s="5"/>
      <c r="D23" s="3"/>
      <c r="L23" s="3"/>
    </row>
    <row r="24" spans="1:12" ht="14.25" customHeight="1" x14ac:dyDescent="0.25">
      <c r="L24" s="3"/>
    </row>
    <row r="25" spans="1:12" ht="14.25" customHeight="1" x14ac:dyDescent="0.25">
      <c r="B25" s="4"/>
      <c r="C25" s="4"/>
      <c r="D25" s="4"/>
      <c r="E25" s="4"/>
      <c r="F25" s="4"/>
      <c r="L25" s="3"/>
    </row>
    <row r="26" spans="1:12" ht="14.25" customHeight="1" x14ac:dyDescent="0.25"/>
    <row r="27" spans="1:12" ht="14.25" customHeight="1" x14ac:dyDescent="0.25">
      <c r="B27" s="4"/>
      <c r="C27" s="4"/>
      <c r="D27" s="4"/>
      <c r="E27" s="4"/>
      <c r="F27" s="4"/>
      <c r="G27" s="4"/>
      <c r="H27" s="4"/>
    </row>
    <row r="28" spans="1:12" ht="14.25" customHeight="1" x14ac:dyDescent="0.25">
      <c r="B28" s="5"/>
      <c r="C28" s="11"/>
      <c r="D28" s="11"/>
      <c r="E28" s="11"/>
      <c r="F28" s="11"/>
      <c r="G28" s="11"/>
      <c r="H28" s="12"/>
    </row>
    <row r="29" spans="1:12" ht="14.25" customHeight="1" x14ac:dyDescent="0.25">
      <c r="B29" s="5"/>
      <c r="C29" s="13"/>
      <c r="D29" s="13"/>
      <c r="E29" s="13"/>
      <c r="F29" s="13"/>
      <c r="G29" s="13"/>
      <c r="H29" s="13"/>
    </row>
    <row r="30" spans="1:12" ht="14.25" customHeight="1" x14ac:dyDescent="0.25">
      <c r="B30" s="5"/>
      <c r="C30" s="12"/>
      <c r="D30" s="12"/>
      <c r="E30" s="12"/>
      <c r="F30" s="12"/>
      <c r="G30" s="5"/>
      <c r="H30" s="5"/>
    </row>
    <row r="31" spans="1:12" ht="14.25" customHeight="1" x14ac:dyDescent="0.25">
      <c r="B31" s="5"/>
      <c r="C31" s="5"/>
      <c r="D31" s="5"/>
      <c r="E31" s="12"/>
      <c r="F31" s="5"/>
      <c r="G31" s="5"/>
      <c r="H31" s="5"/>
    </row>
    <row r="32" spans="1:1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sheetData>
  <sheetProtection sheet="1" formatColumns="0" formatRows="0"/>
  <mergeCells count="10">
    <mergeCell ref="B7:I7"/>
    <mergeCell ref="H4:H6"/>
    <mergeCell ref="K4:K6"/>
    <mergeCell ref="J7:K7"/>
    <mergeCell ref="E1:G1"/>
    <mergeCell ref="H1:I1"/>
    <mergeCell ref="C1:D1"/>
    <mergeCell ref="B2:K2"/>
    <mergeCell ref="I4:I6"/>
    <mergeCell ref="J4:J6"/>
  </mergeCells>
  <pageMargins left="0.25" right="0.25" top="0.75" bottom="0.75" header="0" footer="0"/>
  <pageSetup scale="68" fitToHeight="0" orientation="landscape" r:id="rId1"/>
  <headerFooter>
    <oddHeader>&amp;CAnnual USDA Foods/Commodity Reconciliation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C5BA0E509683409258FE8BD56A15F7" ma:contentTypeVersion="11" ma:contentTypeDescription="Create a new document." ma:contentTypeScope="" ma:versionID="cc743bc3208a1ae1473db6439cf70dcd">
  <xsd:schema xmlns:xsd="http://www.w3.org/2001/XMLSchema" xmlns:xs="http://www.w3.org/2001/XMLSchema" xmlns:p="http://schemas.microsoft.com/office/2006/metadata/properties" xmlns:ns3="4a044158-c000-4076-a3a5-ee89086a0b17" targetNamespace="http://schemas.microsoft.com/office/2006/metadata/properties" ma:root="true" ma:fieldsID="92460866a30aa6de3df42f23f2c6bb6b" ns3:_="">
    <xsd:import namespace="4a044158-c000-4076-a3a5-ee89086a0b17"/>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44158-c000-4076-a3a5-ee89086a0b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a044158-c000-4076-a3a5-ee89086a0b17" xsi:nil="true"/>
  </documentManagement>
</p:properties>
</file>

<file path=customXml/itemProps1.xml><?xml version="1.0" encoding="utf-8"?>
<ds:datastoreItem xmlns:ds="http://schemas.openxmlformats.org/officeDocument/2006/customXml" ds:itemID="{C4DA4546-87F3-4521-85F5-487638A1DD2C}">
  <ds:schemaRefs>
    <ds:schemaRef ds:uri="http://schemas.microsoft.com/sharepoint/v3/contenttype/forms"/>
  </ds:schemaRefs>
</ds:datastoreItem>
</file>

<file path=customXml/itemProps2.xml><?xml version="1.0" encoding="utf-8"?>
<ds:datastoreItem xmlns:ds="http://schemas.openxmlformats.org/officeDocument/2006/customXml" ds:itemID="{E37E2D47-5555-4AF4-A926-269600217E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044158-c000-4076-a3a5-ee89086a0b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9F981D-CAAF-4DDF-9EC3-4543BC4709BD}">
  <ds:schemaRefs>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http://www.w3.org/XML/1998/namespace"/>
    <ds:schemaRef ds:uri="http://schemas.microsoft.com/office/infopath/2007/PartnerControls"/>
    <ds:schemaRef ds:uri="4a044158-c000-4076-a3a5-ee89086a0b1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SA Contracted WH Reports</vt:lpstr>
      <vt:lpstr>Table</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Lena Wilson</dc:creator>
  <cp:keywords/>
  <dc:description/>
  <cp:lastModifiedBy>Isabella Cannon</cp:lastModifiedBy>
  <cp:revision/>
  <cp:lastPrinted>2026-08-11T13:03:05Z</cp:lastPrinted>
  <dcterms:created xsi:type="dcterms:W3CDTF">2022-01-24T14:21:48Z</dcterms:created>
  <dcterms:modified xsi:type="dcterms:W3CDTF">2026-09-11T15:28:44Z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0x01010091C5BA0E509683409258FE8BD56A15F7</vt:lpwstr>
  </property>
</Properties>
</file>